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mc:AlternateContent xmlns:mc="http://schemas.openxmlformats.org/markup-compatibility/2006">
    <mc:Choice Requires="x15">
      <x15ac:absPath xmlns:x15ac="http://schemas.microsoft.com/office/spreadsheetml/2010/11/ac" url="D:\桌面文件\2025年申报专项债\绵阳高新区（科技城直管区）城中村改造项目\发行阶段\"/>
    </mc:Choice>
  </mc:AlternateContent>
  <xr:revisionPtr revIDLastSave="0" documentId="13_ncr:1_{02B729E9-334C-41B7-957A-178B4B33DB11}" xr6:coauthVersionLast="47" xr6:coauthVersionMax="47" xr10:uidLastSave="{00000000-0000-0000-0000-000000000000}"/>
  <bookViews>
    <workbookView xWindow="-108" yWindow="-108" windowWidth="23256" windowHeight="12720" xr2:uid="{00000000-000D-0000-FFFF-FFFF00000000}"/>
  </bookViews>
  <sheets>
    <sheet name="Sheet1" sheetId="1" r:id="rId1"/>
  </sheets>
  <calcPr calcId="191029"/>
</workbook>
</file>

<file path=xl/calcChain.xml><?xml version="1.0" encoding="utf-8"?>
<calcChain xmlns="http://schemas.openxmlformats.org/spreadsheetml/2006/main">
  <c r="D20" i="1" l="1"/>
  <c r="K31" i="1" l="1"/>
  <c r="K32" i="1" l="1"/>
  <c r="K28" i="1"/>
  <c r="K29" i="1"/>
  <c r="K30" i="1"/>
</calcChain>
</file>

<file path=xl/sharedStrings.xml><?xml version="1.0" encoding="utf-8"?>
<sst xmlns="http://schemas.openxmlformats.org/spreadsheetml/2006/main" count="319" uniqueCount="76">
  <si>
    <t>三、项目详细信息</t>
  </si>
  <si>
    <t/>
  </si>
  <si>
    <t>项目1</t>
  </si>
  <si>
    <t>项目名称</t>
  </si>
  <si>
    <t>项目类型</t>
  </si>
  <si>
    <t>本只专项债券中用于该项目的金额</t>
  </si>
  <si>
    <t>其中：用于符合条件的重大项目资本金的金额</t>
  </si>
  <si>
    <t>项目简要描述</t>
  </si>
  <si>
    <t>项目建设期</t>
  </si>
  <si>
    <t>项目运营期</t>
  </si>
  <si>
    <t>项目总投资</t>
  </si>
  <si>
    <t>其中：不含专项债券的项目资本金</t>
  </si>
  <si>
    <t>专项债券融资</t>
  </si>
  <si>
    <t>其他债务融资</t>
  </si>
  <si>
    <t>项目分年融资计划</t>
  </si>
  <si>
    <t>0</t>
  </si>
  <si>
    <t>项目总收益</t>
  </si>
  <si>
    <t>债券存续期内项目分年收益</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</si>
  <si>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</si>
  <si>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</si>
  <si>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</si>
  <si>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</si>
  <si>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</si>
  <si>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</si>
  <si>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</si>
  <si>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</si>
  <si>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</si>
  <si>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</si>
  <si>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注：1.本表中项目总收益指的是债券存续期内的项目总收益。
    2.历史年度的项目收益填写实际数据，未来年度的项目收益填写预测数据。</t>
  </si>
  <si>
    <t>2028年</t>
    <phoneticPr fontId="4" type="noConversion"/>
  </si>
  <si>
    <t>2034年</t>
    <phoneticPr fontId="4" type="noConversion"/>
  </si>
  <si>
    <t>2040年</t>
    <phoneticPr fontId="4" type="noConversion"/>
  </si>
  <si>
    <t>绵阳高新区（科技城直管区）城中村改造项目</t>
    <phoneticPr fontId="4" type="noConversion"/>
  </si>
  <si>
    <t>其他</t>
  </si>
  <si>
    <t>本项目为金祥寺片区1、2、3组、凝祥寺片区3组、虹苑路片区5、6组等三个片区城中村改造，范围面积总计约182000㎡，涉及城中村村民4000余户，主要建设内容包括建筑、景观、市政管网、照明、绿化和环境整治、配套公共服务设施等的改造提升。
具体建设内容如下：
（1）金祥寺片区1、2、3组改造：本项目城中村改造范围占地面积约53000㎡，建筑改造232栋，景观改造约16858㎡，管网改造约8.7km，道路改建约21096㎡，改扩建机动车停车位196个。
（2）凝祥寺片区3组改造改造：本项目城中村改造范围占地约39000㎡，建筑改造26栋共103个单元，景观改造约5325㎡，管网改造约3.5km，道路改建约16476㎡，改扩建机动车停车位697个。
（3）虹苑路片区5、6组：本项目城中村改造范围占地约90000㎡，建筑改造69栋共342个单元，景观改造约23421.16㎡，管网改造约8.7km，道路改建约8160㎡，改扩建机动车停车位258个。</t>
    <phoneticPr fontId="4" type="noConversion"/>
  </si>
  <si>
    <t xml:space="preserve">    2025年6月-2027年11月</t>
    <phoneticPr fontId="4" type="noConversion"/>
  </si>
  <si>
    <t xml:space="preserve">  2027年12月-2057年2月</t>
    <phoneticPr fontId="4" type="noConversion"/>
  </si>
  <si>
    <t>2027年</t>
    <phoneticPr fontId="4" type="noConversion"/>
  </si>
  <si>
    <t>2026年</t>
    <phoneticPr fontId="4" type="noConversion"/>
  </si>
  <si>
    <t>2025年</t>
    <phoneticPr fontId="4" type="noConversion"/>
  </si>
  <si>
    <t>2024年</t>
    <phoneticPr fontId="4" type="noConversion"/>
  </si>
  <si>
    <t>2023年</t>
    <phoneticPr fontId="4" type="noConversion"/>
  </si>
  <si>
    <t>2022年</t>
    <phoneticPr fontId="4" type="noConversion"/>
  </si>
  <si>
    <t>2021年</t>
    <phoneticPr fontId="4" type="noConversion"/>
  </si>
  <si>
    <t>2020年</t>
    <phoneticPr fontId="4" type="noConversion"/>
  </si>
  <si>
    <t>2019年及以前年度</t>
    <phoneticPr fontId="4" type="noConversion"/>
  </si>
  <si>
    <t>2029年</t>
    <phoneticPr fontId="4" type="noConversion"/>
  </si>
  <si>
    <t>2030年</t>
    <phoneticPr fontId="4" type="noConversion"/>
  </si>
  <si>
    <t>2031年</t>
    <phoneticPr fontId="4" type="noConversion"/>
  </si>
  <si>
    <t>2032年</t>
    <phoneticPr fontId="4" type="noConversion"/>
  </si>
  <si>
    <t>2033年</t>
    <phoneticPr fontId="4" type="noConversion"/>
  </si>
  <si>
    <t>2035年</t>
    <phoneticPr fontId="4" type="noConversion"/>
  </si>
  <si>
    <t>2036年</t>
    <phoneticPr fontId="4" type="noConversion"/>
  </si>
  <si>
    <t>2042年</t>
    <phoneticPr fontId="4" type="noConversion"/>
  </si>
  <si>
    <t>2046年</t>
    <phoneticPr fontId="4" type="noConversion"/>
  </si>
  <si>
    <t>2037年</t>
    <phoneticPr fontId="4" type="noConversion"/>
  </si>
  <si>
    <t>2038年</t>
    <phoneticPr fontId="4" type="noConversion"/>
  </si>
  <si>
    <t>2039年</t>
    <phoneticPr fontId="4" type="noConversion"/>
  </si>
  <si>
    <t>2041年</t>
    <phoneticPr fontId="4" type="noConversion"/>
  </si>
  <si>
    <t>2043年</t>
    <phoneticPr fontId="4" type="noConversion"/>
  </si>
  <si>
    <t>2044年</t>
    <phoneticPr fontId="4" type="noConversion"/>
  </si>
  <si>
    <t>2045年</t>
    <phoneticPr fontId="4" type="noConversion"/>
  </si>
  <si>
    <t>2047年</t>
    <phoneticPr fontId="4" type="noConversion"/>
  </si>
  <si>
    <t>2048年</t>
    <phoneticPr fontId="4" type="noConversion"/>
  </si>
  <si>
    <t>2049年</t>
    <phoneticPr fontId="4" type="noConversion"/>
  </si>
  <si>
    <t>2050年</t>
    <phoneticPr fontId="4" type="noConversion"/>
  </si>
  <si>
    <t>2051年</t>
    <phoneticPr fontId="4" type="noConversion"/>
  </si>
  <si>
    <t>2052年</t>
    <phoneticPr fontId="4" type="noConversion"/>
  </si>
  <si>
    <t>2053年</t>
    <phoneticPr fontId="4" type="noConversion"/>
  </si>
  <si>
    <t>2054年</t>
    <phoneticPr fontId="4" type="noConversion"/>
  </si>
  <si>
    <t>2055年</t>
    <phoneticPr fontId="4" type="noConversion"/>
  </si>
  <si>
    <t>2056年</t>
    <phoneticPr fontId="4" type="noConversion"/>
  </si>
  <si>
    <t>2057年</t>
    <phoneticPr fontId="4" type="noConversion"/>
  </si>
  <si>
    <t>2058年</t>
    <phoneticPr fontId="4" type="noConversion"/>
  </si>
  <si>
    <t>2059年</t>
    <phoneticPr fontId="4" type="noConversion"/>
  </si>
  <si>
    <t>根据本项目可行性研究报告，结合四川省、绵阳市相关行业收费标准、市场调研等。</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</si>
</sst>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quot;亿&quot;"/>
  </numFmts>
  <fonts count="8" x14ac:knownFonts="1">
    <font>
      <sz val="11"/>
      <color theme="1"/>
      <name val="等线"/>
      <charset val="134"/>
      <scheme val="minor"/>
    </font>
    <font>
      <sz val="12"/>
      <name val="宋体"/>
      <charset val="134"/>
    </font>
    <font>
      <b/>
      <sz val="11"/>
      <color theme="1"/>
      <name val="等线"/>
      <charset val="134"/>
      <scheme val="minor"/>
    </font>
    <font>
      <sz val="11"/>
      <color theme="1"/>
      <name val="等线"/>
      <charset val="134"/>
      <scheme val="minor"/>
    </font>
    <font>
      <sz val="9"/>
      <name val="等线"/>
      <charset val="134"/>
      <scheme val="minor"/>
    </font>
    <font>
      <sz val="11"/>
      <color theme="1"/>
      <name val="等线"/>
      <family val="3"/>
      <charset val="134"/>
      <scheme val="minor"/>
    </font>
    <font>
      <sz val="11"/>
      <color indexed="8"/>
      <name val="宋体"/>
      <family val="3"/>
      <charset val="134"/>
    </font>
    <font>
      <sz val="11"/>
      <name val="宋体"/>
      <family val="3"/>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s>
  <cellStyleXfs count="4">
    <xf numFmtId="0" fontId="0" fillId="0" borderId="0"/>
    <xf numFmtId="0" fontId="3" fillId="0" borderId="0">
      <alignment vertical="center"/>
    </xf>
    <xf numFmtId="0" fontId="1" fillId="0" borderId="0"/>
    <xf numFmtId="0" fontId="5" fillId="0" borderId="0">
      <alignment vertical="center"/>
    </xf>
  </cellStyleXfs>
  <cellXfs count="51">
    <xf numFmtId="0" fontId="0" fillId="0" borderId="0" xfId="0"/>
    <xf numFmtId="0" fontId="1" fillId="0" borderId="0" xfId="2"/>
    <xf numFmtId="0" fontId="2" fillId="0" borderId="0" xfId="1" applyFont="1">
      <alignment vertical="center"/>
    </xf>
    <xf numFmtId="0" fontId="3" fillId="0" borderId="1" xfId="1" applyBorder="1" applyAlignment="1">
      <alignment horizontal="center" vertical="center"/>
    </xf>
    <xf numFmtId="0" fontId="3" fillId="0" borderId="3" xfId="1" applyBorder="1" applyAlignment="1">
      <alignment horizontal="center" vertical="center"/>
    </xf>
    <xf numFmtId="176" fontId="3" fillId="0" borderId="1" xfId="1" applyNumberFormat="1" applyBorder="1" applyAlignment="1">
      <alignment horizontal="center" vertical="center"/>
    </xf>
    <xf numFmtId="0" fontId="3" fillId="0" borderId="4" xfId="1" applyBorder="1" applyAlignment="1">
      <alignment horizontal="center" vertical="center"/>
    </xf>
    <xf numFmtId="0" fontId="3" fillId="0" borderId="8" xfId="1" applyBorder="1" applyAlignment="1">
      <alignment horizontal="center" vertical="center"/>
    </xf>
    <xf numFmtId="0" fontId="3" fillId="0" borderId="9" xfId="1" applyBorder="1" applyAlignment="1">
      <alignment horizontal="center" vertical="center"/>
    </xf>
    <xf numFmtId="0" fontId="3" fillId="0" borderId="0" xfId="1" applyAlignment="1">
      <alignment horizontal="center" vertical="center"/>
    </xf>
    <xf numFmtId="0" fontId="3" fillId="0" borderId="3" xfId="1" applyBorder="1">
      <alignment vertical="center"/>
    </xf>
    <xf numFmtId="0" fontId="0" fillId="0" borderId="8" xfId="0" applyBorder="1" applyAlignment="1">
      <alignment vertical="center"/>
    </xf>
    <xf numFmtId="0" fontId="0" fillId="0" borderId="9" xfId="0" applyBorder="1" applyAlignment="1">
      <alignment vertical="center"/>
    </xf>
    <xf numFmtId="0" fontId="5" fillId="0" borderId="1" xfId="1" applyFont="1" applyBorder="1" applyAlignment="1">
      <alignment horizontal="center" vertical="center"/>
    </xf>
    <xf numFmtId="176" fontId="3" fillId="0" borderId="1" xfId="1" applyNumberFormat="1" applyBorder="1">
      <alignment vertical="center"/>
    </xf>
    <xf numFmtId="0" fontId="5" fillId="0" borderId="1" xfId="1" applyFont="1" applyBorder="1" applyAlignment="1">
      <alignment horizontal="center" vertical="center" wrapText="1"/>
    </xf>
    <xf numFmtId="0" fontId="3" fillId="0" borderId="1" xfId="1" applyBorder="1" applyAlignment="1">
      <alignment horizontal="left" vertical="center"/>
    </xf>
    <xf numFmtId="0" fontId="5" fillId="0" borderId="2" xfId="1" applyFont="1" applyBorder="1" applyAlignment="1">
      <alignment horizontal="left" vertical="center" wrapText="1"/>
    </xf>
    <xf numFmtId="0" fontId="3" fillId="0" borderId="3" xfId="1" applyBorder="1" applyAlignment="1">
      <alignment horizontal="left" vertical="center" wrapText="1"/>
    </xf>
    <xf numFmtId="0" fontId="3" fillId="0" borderId="4" xfId="1" applyBorder="1" applyAlignment="1">
      <alignment horizontal="left" vertical="center" wrapText="1"/>
    </xf>
    <xf numFmtId="0" fontId="3" fillId="0" borderId="9" xfId="1" applyBorder="1" applyAlignment="1">
      <alignment horizontal="left" vertical="center" wrapText="1"/>
    </xf>
    <xf numFmtId="0" fontId="0" fillId="0" borderId="1" xfId="0" applyBorder="1" applyAlignment="1">
      <alignment horizontal="center" vertical="center"/>
    </xf>
    <xf numFmtId="176" fontId="7" fillId="0" borderId="2" xfId="0" applyNumberFormat="1" applyFont="1" applyBorder="1" applyAlignment="1">
      <alignment horizontal="center" vertical="center"/>
    </xf>
    <xf numFmtId="176" fontId="7" fillId="0" borderId="4" xfId="0" applyNumberFormat="1" applyFont="1" applyBorder="1" applyAlignment="1">
      <alignment horizontal="center" vertical="center"/>
    </xf>
    <xf numFmtId="2" fontId="0" fillId="0" borderId="1" xfId="0" applyNumberFormat="1" applyBorder="1" applyAlignment="1">
      <alignment horizontal="center" vertical="center"/>
    </xf>
    <xf numFmtId="176" fontId="3" fillId="0" borderId="2" xfId="1" applyNumberFormat="1" applyBorder="1" applyAlignment="1">
      <alignment horizontal="center" vertical="center"/>
    </xf>
    <xf numFmtId="176" fontId="3" fillId="0" borderId="4" xfId="1" applyNumberFormat="1" applyBorder="1" applyAlignment="1">
      <alignment horizontal="center" vertical="center"/>
    </xf>
    <xf numFmtId="176" fontId="3" fillId="0" borderId="3" xfId="1" applyNumberFormat="1" applyBorder="1" applyAlignment="1">
      <alignment horizontal="center" vertical="center"/>
    </xf>
    <xf numFmtId="0" fontId="3" fillId="0" borderId="2" xfId="1" applyBorder="1" applyAlignment="1">
      <alignment horizontal="center" vertical="center"/>
    </xf>
    <xf numFmtId="0" fontId="3" fillId="0" borderId="3" xfId="1" applyBorder="1" applyAlignment="1">
      <alignment horizontal="center" vertical="center"/>
    </xf>
    <xf numFmtId="0" fontId="3" fillId="0" borderId="4" xfId="1" applyBorder="1" applyAlignment="1">
      <alignment horizontal="center" vertical="center"/>
    </xf>
    <xf numFmtId="0" fontId="3" fillId="0" borderId="5" xfId="1" applyBorder="1" applyAlignment="1">
      <alignment horizontal="center" vertical="center"/>
    </xf>
    <xf numFmtId="0" fontId="3" fillId="0" borderId="6" xfId="1" applyBorder="1" applyAlignment="1">
      <alignment horizontal="center" vertical="center"/>
    </xf>
    <xf numFmtId="0" fontId="3" fillId="0" borderId="7" xfId="1" applyBorder="1" applyAlignment="1">
      <alignment horizontal="center" vertical="center"/>
    </xf>
    <xf numFmtId="0" fontId="5" fillId="0" borderId="1" xfId="1" applyFont="1" applyBorder="1" applyAlignment="1">
      <alignment horizontal="center" vertical="center"/>
    </xf>
    <xf numFmtId="0" fontId="3" fillId="0" borderId="1" xfId="1" applyBorder="1" applyAlignment="1">
      <alignment horizontal="center" vertical="center"/>
    </xf>
    <xf numFmtId="0" fontId="3" fillId="0" borderId="2" xfId="1" applyBorder="1" applyAlignment="1">
      <alignment horizontal="left" vertical="center"/>
    </xf>
    <xf numFmtId="0" fontId="3" fillId="0" borderId="3" xfId="1" applyBorder="1" applyAlignment="1">
      <alignment horizontal="left" vertical="center"/>
    </xf>
    <xf numFmtId="0" fontId="3" fillId="0" borderId="4" xfId="1" applyBorder="1" applyAlignment="1">
      <alignment horizontal="left" vertical="center"/>
    </xf>
    <xf numFmtId="0" fontId="6" fillId="0" borderId="2" xfId="1" applyFont="1" applyBorder="1" applyAlignment="1">
      <alignment horizontal="center" vertical="center"/>
    </xf>
    <xf numFmtId="176" fontId="3" fillId="0" borderId="1" xfId="1" applyNumberFormat="1" applyBorder="1" applyAlignment="1">
      <alignment horizontal="center" vertical="center"/>
    </xf>
    <xf numFmtId="0" fontId="3" fillId="2" borderId="2" xfId="1" applyFill="1" applyBorder="1" applyAlignment="1">
      <alignment horizontal="center" vertical="center"/>
    </xf>
    <xf numFmtId="0" fontId="3" fillId="2" borderId="3" xfId="1" applyFill="1" applyBorder="1" applyAlignment="1">
      <alignment horizontal="center" vertical="center"/>
    </xf>
    <xf numFmtId="0" fontId="3" fillId="2" borderId="4" xfId="1" applyFill="1" applyBorder="1" applyAlignment="1">
      <alignment horizontal="center" vertical="center"/>
    </xf>
    <xf numFmtId="176" fontId="3" fillId="2" borderId="2" xfId="1" applyNumberFormat="1" applyFill="1" applyBorder="1" applyAlignment="1">
      <alignment horizontal="center" vertical="center"/>
    </xf>
    <xf numFmtId="176" fontId="3" fillId="2" borderId="3" xfId="1" applyNumberFormat="1" applyFill="1" applyBorder="1" applyAlignment="1">
      <alignment horizontal="center" vertical="center"/>
    </xf>
    <xf numFmtId="176" fontId="3" fillId="2" borderId="4" xfId="1" applyNumberFormat="1" applyFill="1" applyBorder="1" applyAlignment="1">
      <alignment horizontal="center" vertical="center"/>
    </xf>
    <xf numFmtId="0" fontId="3" fillId="2" borderId="2" xfId="1" applyFill="1" applyBorder="1" applyAlignment="1">
      <alignment horizontal="left" vertical="center"/>
    </xf>
    <xf numFmtId="0" fontId="3" fillId="2" borderId="3" xfId="1" applyFill="1" applyBorder="1" applyAlignment="1">
      <alignment horizontal="left" vertical="center"/>
    </xf>
    <xf numFmtId="0" fontId="3" fillId="2" borderId="4" xfId="1" applyFill="1" applyBorder="1" applyAlignment="1">
      <alignment horizontal="left" vertical="center"/>
    </xf>
    <xf numFmtId="0" fontId="5" fillId="2" borderId="2" xfId="1" applyFont="1" applyFill="1" applyBorder="1" applyAlignment="1">
      <alignment horizontal="center" vertical="center"/>
    </xf>
  </cellXfs>
  <cellStyles count="4">
    <cellStyle name="常规" xfId="0" builtinId="0"/>
    <cellStyle name="常规 2 2 3" xfId="1" xr:uid="{00000000-0005-0000-0000-000025000000}"/>
    <cellStyle name="常规 2 2 3 2" xfId="3" xr:uid="{4D7449DE-F894-4BE8-8371-2CEBF15A4549}"/>
    <cellStyle name="常规 2 5 2" xfId="2"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4"/>
  <sheetViews>
    <sheetView tabSelected="1" topLeftCell="A13" zoomScaleNormal="100" workbookViewId="0">
      <selection activeCell="P15" sqref="P15"/>
    </sheetView>
  </sheetViews>
  <sheetFormatPr defaultColWidth="9" defaultRowHeight="13.8" x14ac:dyDescent="0.25"/>
  <cols>
    <col min="1" max="1" width="24.5546875" customWidth="1"/>
    <col min="2" max="2" width="9.88671875" customWidth="1"/>
    <col min="3" max="3" width="18.5546875" customWidth="1"/>
    <col min="4" max="4" width="11.33203125" customWidth="1"/>
    <col min="5" max="5" width="7.33203125" customWidth="1"/>
    <col min="6" max="6" width="8.77734375" customWidth="1"/>
    <col min="7" max="7" width="9.109375" customWidth="1"/>
    <col min="8" max="8" width="10.6640625" customWidth="1"/>
    <col min="9" max="9" width="8.6640625" customWidth="1"/>
    <col min="10" max="10" width="11.88671875" customWidth="1"/>
    <col min="11" max="11" width="10" customWidth="1"/>
    <col min="12" max="12" width="8.44140625" customWidth="1"/>
    <col min="13" max="13" width="12.44140625" customWidth="1"/>
  </cols>
  <sheetData>
    <row r="1" spans="1:13" s="1" customFormat="1" ht="21" customHeight="1" x14ac:dyDescent="0.25"/>
    <row r="2" spans="1:13" s="1" customFormat="1" ht="15.6" x14ac:dyDescent="0.25">
      <c r="A2" s="2" t="s">
        <v>0</v>
      </c>
      <c r="B2" s="2" t="s">
        <v>1</v>
      </c>
      <c r="C2" s="2" t="s">
        <v>1</v>
      </c>
      <c r="D2" s="2" t="s">
        <v>1</v>
      </c>
      <c r="E2" s="2" t="s">
        <v>1</v>
      </c>
      <c r="F2" s="2" t="s">
        <v>1</v>
      </c>
      <c r="G2" s="2" t="s">
        <v>1</v>
      </c>
      <c r="H2" s="2" t="s">
        <v>1</v>
      </c>
      <c r="I2" s="2" t="s">
        <v>1</v>
      </c>
      <c r="J2" s="2" t="s">
        <v>1</v>
      </c>
      <c r="K2" s="2" t="s">
        <v>1</v>
      </c>
      <c r="L2" s="2" t="s">
        <v>1</v>
      </c>
      <c r="M2" s="2" t="s">
        <v>1</v>
      </c>
    </row>
    <row r="3" spans="1:13" s="1" customFormat="1" ht="15.6" x14ac:dyDescent="0.25">
      <c r="A3" s="2" t="s">
        <v>2</v>
      </c>
      <c r="B3" s="2" t="s">
        <v>1</v>
      </c>
      <c r="C3" s="2" t="s">
        <v>1</v>
      </c>
      <c r="D3" s="2" t="s">
        <v>1</v>
      </c>
      <c r="E3" s="2" t="s">
        <v>1</v>
      </c>
      <c r="F3" s="2" t="s">
        <v>1</v>
      </c>
      <c r="G3" s="2" t="s">
        <v>1</v>
      </c>
      <c r="H3" s="2" t="s">
        <v>1</v>
      </c>
      <c r="I3" s="2" t="s">
        <v>1</v>
      </c>
      <c r="J3" s="2" t="s">
        <v>1</v>
      </c>
      <c r="K3" s="2" t="s">
        <v>1</v>
      </c>
      <c r="L3" s="2" t="s">
        <v>1</v>
      </c>
      <c r="M3" s="2" t="s">
        <v>1</v>
      </c>
    </row>
    <row r="4" spans="1:13" s="1" customFormat="1" ht="15.6" x14ac:dyDescent="0.25">
      <c r="A4" s="16" t="s">
        <v>3</v>
      </c>
      <c r="B4" s="16" t="s">
        <v>1</v>
      </c>
      <c r="C4" s="16" t="s">
        <v>1</v>
      </c>
      <c r="D4" s="34" t="s">
        <v>32</v>
      </c>
      <c r="E4" s="35" t="s">
        <v>1</v>
      </c>
      <c r="F4" s="35" t="s">
        <v>1</v>
      </c>
      <c r="G4" s="35" t="s">
        <v>1</v>
      </c>
      <c r="H4" s="35" t="s">
        <v>1</v>
      </c>
      <c r="I4" s="35" t="s">
        <v>1</v>
      </c>
      <c r="J4" s="35" t="s">
        <v>1</v>
      </c>
      <c r="K4" s="35" t="s">
        <v>1</v>
      </c>
      <c r="L4" s="35" t="s">
        <v>1</v>
      </c>
      <c r="M4" s="35" t="s">
        <v>1</v>
      </c>
    </row>
    <row r="5" spans="1:13" s="1" customFormat="1" ht="15.6" x14ac:dyDescent="0.25">
      <c r="A5" s="47" t="s">
        <v>4</v>
      </c>
      <c r="B5" s="48" t="s">
        <v>1</v>
      </c>
      <c r="C5" s="49" t="s">
        <v>1</v>
      </c>
      <c r="D5" s="50" t="s">
        <v>33</v>
      </c>
      <c r="E5" s="42" t="s">
        <v>1</v>
      </c>
      <c r="F5" s="42" t="s">
        <v>1</v>
      </c>
      <c r="G5" s="42" t="s">
        <v>1</v>
      </c>
      <c r="H5" s="42" t="s">
        <v>1</v>
      </c>
      <c r="I5" s="42" t="s">
        <v>1</v>
      </c>
      <c r="J5" s="42" t="s">
        <v>1</v>
      </c>
      <c r="K5" s="42" t="s">
        <v>1</v>
      </c>
      <c r="L5" s="42" t="s">
        <v>1</v>
      </c>
      <c r="M5" s="43" t="s">
        <v>1</v>
      </c>
    </row>
    <row r="6" spans="1:13" s="1" customFormat="1" ht="15.6" x14ac:dyDescent="0.25">
      <c r="A6" s="47" t="s">
        <v>5</v>
      </c>
      <c r="B6" s="48" t="s">
        <v>1</v>
      </c>
      <c r="C6" s="49" t="s">
        <v>1</v>
      </c>
      <c r="D6" s="44">
        <v>0.3</v>
      </c>
      <c r="E6" s="45" t="s">
        <v>1</v>
      </c>
      <c r="F6" s="45" t="s">
        <v>1</v>
      </c>
      <c r="G6" s="45" t="s">
        <v>1</v>
      </c>
      <c r="H6" s="45" t="s">
        <v>1</v>
      </c>
      <c r="I6" s="45" t="s">
        <v>1</v>
      </c>
      <c r="J6" s="45" t="s">
        <v>1</v>
      </c>
      <c r="K6" s="45" t="s">
        <v>1</v>
      </c>
      <c r="L6" s="45" t="s">
        <v>1</v>
      </c>
      <c r="M6" s="46" t="s">
        <v>1</v>
      </c>
    </row>
    <row r="7" spans="1:13" s="1" customFormat="1" ht="15.6" x14ac:dyDescent="0.25">
      <c r="A7" s="41" t="s">
        <v>6</v>
      </c>
      <c r="B7" s="42" t="s">
        <v>1</v>
      </c>
      <c r="C7" s="43" t="s">
        <v>1</v>
      </c>
      <c r="D7" s="44"/>
      <c r="E7" s="45" t="s">
        <v>1</v>
      </c>
      <c r="F7" s="45" t="s">
        <v>1</v>
      </c>
      <c r="G7" s="45" t="s">
        <v>1</v>
      </c>
      <c r="H7" s="45" t="s">
        <v>1</v>
      </c>
      <c r="I7" s="45" t="s">
        <v>1</v>
      </c>
      <c r="J7" s="45" t="s">
        <v>1</v>
      </c>
      <c r="K7" s="45" t="s">
        <v>1</v>
      </c>
      <c r="L7" s="45" t="s">
        <v>1</v>
      </c>
      <c r="M7" s="46" t="s">
        <v>1</v>
      </c>
    </row>
    <row r="8" spans="1:13" s="1" customFormat="1" ht="156.6" customHeight="1" x14ac:dyDescent="0.25">
      <c r="A8" s="36" t="s">
        <v>7</v>
      </c>
      <c r="B8" s="37" t="s">
        <v>1</v>
      </c>
      <c r="C8" s="38" t="s">
        <v>1</v>
      </c>
      <c r="D8" s="17" t="s">
        <v>34</v>
      </c>
      <c r="E8" s="18" t="s">
        <v>1</v>
      </c>
      <c r="F8" s="18" t="s">
        <v>1</v>
      </c>
      <c r="G8" s="18" t="s">
        <v>1</v>
      </c>
      <c r="H8" s="18" t="s">
        <v>1</v>
      </c>
      <c r="I8" s="18" t="s">
        <v>1</v>
      </c>
      <c r="J8" s="18" t="s">
        <v>1</v>
      </c>
      <c r="K8" s="18" t="s">
        <v>1</v>
      </c>
      <c r="L8" s="18" t="s">
        <v>1</v>
      </c>
      <c r="M8" s="19" t="s">
        <v>1</v>
      </c>
    </row>
    <row r="9" spans="1:13" s="1" customFormat="1" ht="15.6" x14ac:dyDescent="0.25">
      <c r="A9" s="36" t="s">
        <v>8</v>
      </c>
      <c r="B9" s="37" t="s">
        <v>1</v>
      </c>
      <c r="C9" s="38" t="s">
        <v>1</v>
      </c>
      <c r="D9" s="39" t="s">
        <v>35</v>
      </c>
      <c r="E9" s="29" t="s">
        <v>1</v>
      </c>
      <c r="F9" s="29" t="s">
        <v>1</v>
      </c>
      <c r="G9" s="29" t="s">
        <v>1</v>
      </c>
      <c r="H9" s="29" t="s">
        <v>1</v>
      </c>
      <c r="I9" s="29" t="s">
        <v>1</v>
      </c>
      <c r="J9" s="29" t="s">
        <v>1</v>
      </c>
      <c r="K9" s="29" t="s">
        <v>1</v>
      </c>
      <c r="L9" s="29" t="s">
        <v>1</v>
      </c>
      <c r="M9" s="30" t="s">
        <v>1</v>
      </c>
    </row>
    <row r="10" spans="1:13" s="1" customFormat="1" ht="15.6" x14ac:dyDescent="0.25">
      <c r="A10" s="36" t="s">
        <v>9</v>
      </c>
      <c r="B10" s="37" t="s">
        <v>1</v>
      </c>
      <c r="C10" s="38" t="s">
        <v>1</v>
      </c>
      <c r="D10" s="39" t="s">
        <v>36</v>
      </c>
      <c r="E10" s="29" t="s">
        <v>1</v>
      </c>
      <c r="F10" s="29" t="s">
        <v>1</v>
      </c>
      <c r="G10" s="29" t="s">
        <v>1</v>
      </c>
      <c r="H10" s="29" t="s">
        <v>1</v>
      </c>
      <c r="I10" s="29" t="s">
        <v>1</v>
      </c>
      <c r="J10" s="29" t="s">
        <v>1</v>
      </c>
      <c r="K10" s="29" t="s">
        <v>1</v>
      </c>
      <c r="L10" s="29" t="s">
        <v>1</v>
      </c>
      <c r="M10" s="30" t="s">
        <v>1</v>
      </c>
    </row>
    <row r="11" spans="1:13" s="1" customFormat="1" ht="15.6" x14ac:dyDescent="0.25">
      <c r="A11" s="16" t="s">
        <v>10</v>
      </c>
      <c r="B11" s="16" t="s">
        <v>1</v>
      </c>
      <c r="C11" s="16" t="s">
        <v>1</v>
      </c>
      <c r="D11" s="40">
        <v>1.5021659999999999</v>
      </c>
      <c r="E11" s="40"/>
      <c r="F11" s="40"/>
      <c r="G11" s="40"/>
      <c r="H11" s="40"/>
      <c r="I11" s="40"/>
      <c r="J11" s="40"/>
      <c r="K11" s="40"/>
      <c r="L11" s="40"/>
      <c r="M11" s="40"/>
    </row>
    <row r="12" spans="1:13" s="1" customFormat="1" ht="15.6" x14ac:dyDescent="0.25">
      <c r="A12" s="28" t="s">
        <v>11</v>
      </c>
      <c r="B12" s="29" t="s">
        <v>1</v>
      </c>
      <c r="C12" s="30" t="s">
        <v>1</v>
      </c>
      <c r="D12" s="25">
        <v>0.30216599999999999</v>
      </c>
      <c r="E12" s="27"/>
      <c r="F12" s="27"/>
      <c r="G12" s="27"/>
      <c r="H12" s="27"/>
      <c r="I12" s="27"/>
      <c r="J12" s="27"/>
      <c r="K12" s="27"/>
      <c r="L12" s="27"/>
      <c r="M12" s="26"/>
    </row>
    <row r="13" spans="1:13" s="1" customFormat="1" ht="15.6" x14ac:dyDescent="0.25">
      <c r="A13" s="35" t="s">
        <v>12</v>
      </c>
      <c r="B13" s="35" t="s">
        <v>1</v>
      </c>
      <c r="C13" s="35" t="s">
        <v>1</v>
      </c>
      <c r="D13" s="25">
        <v>1.2</v>
      </c>
      <c r="E13" s="27"/>
      <c r="F13" s="27"/>
      <c r="G13" s="27"/>
      <c r="H13" s="27"/>
      <c r="I13" s="27"/>
      <c r="J13" s="27"/>
      <c r="K13" s="27"/>
      <c r="L13" s="27"/>
      <c r="M13" s="26"/>
    </row>
    <row r="14" spans="1:13" s="1" customFormat="1" ht="15.6" x14ac:dyDescent="0.25">
      <c r="A14" s="35" t="s">
        <v>13</v>
      </c>
      <c r="B14" s="35" t="s">
        <v>1</v>
      </c>
      <c r="C14" s="35" t="s">
        <v>1</v>
      </c>
      <c r="D14" s="25">
        <v>0</v>
      </c>
      <c r="E14" s="27"/>
      <c r="F14" s="27"/>
      <c r="G14" s="27"/>
      <c r="H14" s="27"/>
      <c r="I14" s="27"/>
      <c r="J14" s="27"/>
      <c r="K14" s="27"/>
      <c r="L14" s="27"/>
      <c r="M14" s="26"/>
    </row>
    <row r="15" spans="1:13" s="1" customFormat="1" ht="15.6" x14ac:dyDescent="0.25">
      <c r="A15" s="28" t="s">
        <v>14</v>
      </c>
      <c r="B15" s="29" t="s">
        <v>1</v>
      </c>
      <c r="C15" s="29" t="s">
        <v>1</v>
      </c>
      <c r="D15" s="29" t="s">
        <v>1</v>
      </c>
      <c r="E15" s="29" t="s">
        <v>1</v>
      </c>
      <c r="F15" s="29" t="s">
        <v>1</v>
      </c>
      <c r="G15" s="29" t="s">
        <v>1</v>
      </c>
      <c r="H15" s="29" t="s">
        <v>1</v>
      </c>
      <c r="I15" s="29" t="s">
        <v>1</v>
      </c>
      <c r="J15" s="29" t="s">
        <v>1</v>
      </c>
      <c r="K15" s="29" t="s">
        <v>1</v>
      </c>
      <c r="L15" s="29" t="s">
        <v>1</v>
      </c>
      <c r="M15" s="30" t="s">
        <v>1</v>
      </c>
    </row>
    <row r="16" spans="1:13" s="1" customFormat="1" ht="27.6" x14ac:dyDescent="0.25">
      <c r="A16" s="31" t="s">
        <v>1</v>
      </c>
      <c r="B16" s="32" t="s">
        <v>1</v>
      </c>
      <c r="C16" s="33" t="s">
        <v>1</v>
      </c>
      <c r="D16" s="15" t="s">
        <v>45</v>
      </c>
      <c r="E16" s="13" t="s">
        <v>44</v>
      </c>
      <c r="F16" s="13" t="s">
        <v>43</v>
      </c>
      <c r="G16" s="13" t="s">
        <v>42</v>
      </c>
      <c r="H16" s="13" t="s">
        <v>41</v>
      </c>
      <c r="I16" s="13" t="s">
        <v>40</v>
      </c>
      <c r="J16" s="13" t="s">
        <v>39</v>
      </c>
      <c r="K16" s="13" t="s">
        <v>38</v>
      </c>
      <c r="L16" s="34" t="s">
        <v>37</v>
      </c>
      <c r="M16" s="35" t="s">
        <v>1</v>
      </c>
    </row>
    <row r="17" spans="1:13" s="1" customFormat="1" ht="15.6" x14ac:dyDescent="0.25">
      <c r="A17" s="28" t="s">
        <v>12</v>
      </c>
      <c r="B17" s="29" t="s">
        <v>1</v>
      </c>
      <c r="C17" s="30" t="s">
        <v>1</v>
      </c>
      <c r="D17" s="3" t="s">
        <v>15</v>
      </c>
      <c r="E17" s="3" t="s">
        <v>15</v>
      </c>
      <c r="F17" s="3" t="s">
        <v>15</v>
      </c>
      <c r="G17" s="3">
        <v>0</v>
      </c>
      <c r="H17" s="3">
        <v>0</v>
      </c>
      <c r="I17" s="3">
        <v>0</v>
      </c>
      <c r="J17" s="14">
        <v>0.3</v>
      </c>
      <c r="K17" s="14">
        <v>0.7</v>
      </c>
      <c r="L17" s="25">
        <v>0.2</v>
      </c>
      <c r="M17" s="26" t="s">
        <v>1</v>
      </c>
    </row>
    <row r="18" spans="1:13" s="1" customFormat="1" ht="15.6" x14ac:dyDescent="0.25">
      <c r="A18" s="28" t="s">
        <v>13</v>
      </c>
      <c r="B18" s="29" t="s">
        <v>1</v>
      </c>
      <c r="C18" s="30" t="s">
        <v>1</v>
      </c>
      <c r="D18" s="5" t="s">
        <v>15</v>
      </c>
      <c r="E18" s="5" t="s">
        <v>15</v>
      </c>
      <c r="F18" s="5" t="s">
        <v>15</v>
      </c>
      <c r="G18" s="5" t="s">
        <v>15</v>
      </c>
      <c r="H18" s="5" t="s">
        <v>15</v>
      </c>
      <c r="I18" s="5" t="s">
        <v>15</v>
      </c>
      <c r="J18" s="14">
        <v>0</v>
      </c>
      <c r="K18" s="14">
        <v>0</v>
      </c>
      <c r="L18" s="25" t="s">
        <v>15</v>
      </c>
      <c r="M18" s="26" t="s">
        <v>1</v>
      </c>
    </row>
    <row r="19" spans="1:13" s="1" customFormat="1" ht="15.6" x14ac:dyDescent="0.25">
      <c r="A19" s="7" t="s">
        <v>1</v>
      </c>
      <c r="B19" s="8" t="s">
        <v>1</v>
      </c>
      <c r="C19" s="9" t="s">
        <v>1</v>
      </c>
      <c r="D19" s="10" t="s">
        <v>1</v>
      </c>
      <c r="E19" s="4" t="s">
        <v>1</v>
      </c>
      <c r="F19" s="4" t="s">
        <v>1</v>
      </c>
      <c r="G19" s="4" t="s">
        <v>1</v>
      </c>
      <c r="H19" s="4" t="s">
        <v>1</v>
      </c>
      <c r="I19" s="4" t="s">
        <v>1</v>
      </c>
      <c r="J19" s="4" t="s">
        <v>1</v>
      </c>
      <c r="K19" s="4" t="s">
        <v>1</v>
      </c>
      <c r="L19" s="4" t="s">
        <v>1</v>
      </c>
      <c r="M19" s="6" t="s">
        <v>1</v>
      </c>
    </row>
    <row r="20" spans="1:13" s="1" customFormat="1" ht="15.6" x14ac:dyDescent="0.25">
      <c r="A20" s="16" t="s">
        <v>16</v>
      </c>
      <c r="B20" s="16" t="s">
        <v>1</v>
      </c>
      <c r="C20" s="16" t="s">
        <v>1</v>
      </c>
      <c r="D20" s="25">
        <f>F22+H22+J22+L22+B23+D23+F23+H23+J23+L23+B24+D24+F24+H24+J24+L24+B25+D25+F25+H25+J25+L25+B26+D26+F26+H26+J26+L26+B27+D27+F27+H27+J27+L27</f>
        <v>2.4838735160405596</v>
      </c>
      <c r="E20" s="27" t="s">
        <v>1</v>
      </c>
      <c r="F20" s="27" t="s">
        <v>1</v>
      </c>
      <c r="G20" s="27" t="s">
        <v>1</v>
      </c>
      <c r="H20" s="27" t="s">
        <v>1</v>
      </c>
      <c r="I20" s="27" t="s">
        <v>1</v>
      </c>
      <c r="J20" s="27" t="s">
        <v>1</v>
      </c>
      <c r="K20" s="27" t="s">
        <v>1</v>
      </c>
      <c r="L20" s="27" t="s">
        <v>1</v>
      </c>
      <c r="M20" s="26" t="s">
        <v>1</v>
      </c>
    </row>
    <row r="21" spans="1:13" s="1" customFormat="1" ht="15.6" x14ac:dyDescent="0.25">
      <c r="A21" s="28" t="s">
        <v>17</v>
      </c>
      <c r="B21" s="29" t="s">
        <v>1</v>
      </c>
      <c r="C21" s="29" t="s">
        <v>1</v>
      </c>
      <c r="D21" s="29" t="s">
        <v>1</v>
      </c>
      <c r="E21" s="29" t="s">
        <v>1</v>
      </c>
      <c r="F21" s="29" t="s">
        <v>1</v>
      </c>
      <c r="G21" s="29" t="s">
        <v>1</v>
      </c>
      <c r="H21" s="29" t="s">
        <v>1</v>
      </c>
      <c r="I21" s="29" t="s">
        <v>1</v>
      </c>
      <c r="J21" s="29" t="s">
        <v>1</v>
      </c>
      <c r="K21" s="29" t="s">
        <v>1</v>
      </c>
      <c r="L21" s="29" t="s">
        <v>1</v>
      </c>
      <c r="M21" s="30" t="s">
        <v>1</v>
      </c>
    </row>
    <row r="22" spans="1:13" s="1" customFormat="1" ht="15.6" x14ac:dyDescent="0.25">
      <c r="A22" s="13" t="s">
        <v>40</v>
      </c>
      <c r="B22" s="5" t="s">
        <v>15</v>
      </c>
      <c r="C22" s="13" t="s">
        <v>39</v>
      </c>
      <c r="D22" s="5" t="s">
        <v>15</v>
      </c>
      <c r="E22" s="13" t="s">
        <v>38</v>
      </c>
      <c r="F22" s="5"/>
      <c r="G22" s="13" t="s">
        <v>37</v>
      </c>
      <c r="H22" s="5">
        <v>5.9560773684210521E-3</v>
      </c>
      <c r="I22" s="13" t="s">
        <v>29</v>
      </c>
      <c r="J22" s="5">
        <v>8.196055236842105E-2</v>
      </c>
      <c r="K22" s="13" t="s">
        <v>46</v>
      </c>
      <c r="L22" s="25">
        <v>9.2835322631578954E-2</v>
      </c>
      <c r="M22" s="26"/>
    </row>
    <row r="23" spans="1:13" s="1" customFormat="1" ht="15.6" x14ac:dyDescent="0.25">
      <c r="A23" s="13" t="s">
        <v>47</v>
      </c>
      <c r="B23" s="5">
        <v>9.8063599736842089E-2</v>
      </c>
      <c r="C23" s="13" t="s">
        <v>48</v>
      </c>
      <c r="D23" s="5">
        <v>9.6941599736842091E-2</v>
      </c>
      <c r="E23" s="13" t="s">
        <v>49</v>
      </c>
      <c r="F23" s="5">
        <v>9.5739599736842082E-2</v>
      </c>
      <c r="G23" s="13" t="s">
        <v>50</v>
      </c>
      <c r="H23" s="5">
        <v>0.10063680289473684</v>
      </c>
      <c r="I23" s="13" t="s">
        <v>30</v>
      </c>
      <c r="J23" s="5">
        <v>9.8787802894736834E-2</v>
      </c>
      <c r="K23" s="13" t="s">
        <v>51</v>
      </c>
      <c r="L23" s="25">
        <v>9.6845802894736835E-2</v>
      </c>
      <c r="M23" s="26"/>
    </row>
    <row r="24" spans="1:13" s="1" customFormat="1" ht="15.6" x14ac:dyDescent="0.25">
      <c r="A24" s="13" t="s">
        <v>52</v>
      </c>
      <c r="B24" s="5">
        <v>0.10179715157894736</v>
      </c>
      <c r="C24" s="13" t="s">
        <v>55</v>
      </c>
      <c r="D24" s="5">
        <v>9.100703713423465E-2</v>
      </c>
      <c r="E24" s="13" t="s">
        <v>56</v>
      </c>
      <c r="F24" s="5">
        <v>8.8017983099951694E-2</v>
      </c>
      <c r="G24" s="13" t="s">
        <v>57</v>
      </c>
      <c r="H24" s="5">
        <v>9.2515717286335092E-2</v>
      </c>
      <c r="I24" s="13" t="s">
        <v>31</v>
      </c>
      <c r="J24" s="5">
        <v>9.0036717286335097E-2</v>
      </c>
      <c r="K24" s="13" t="s">
        <v>58</v>
      </c>
      <c r="L24" s="25">
        <v>8.743471728633509E-2</v>
      </c>
      <c r="M24" s="26" t="s">
        <v>1</v>
      </c>
    </row>
    <row r="25" spans="1:13" s="1" customFormat="1" ht="15.6" x14ac:dyDescent="0.25">
      <c r="A25" s="13" t="s">
        <v>53</v>
      </c>
      <c r="B25" s="5">
        <v>8.6743309736842106E-2</v>
      </c>
      <c r="C25" s="13" t="s">
        <v>59</v>
      </c>
      <c r="D25" s="5">
        <v>8.3874309736842095E-2</v>
      </c>
      <c r="E25" s="13" t="s">
        <v>60</v>
      </c>
      <c r="F25" s="5">
        <v>8.0863309736842096E-2</v>
      </c>
      <c r="G25" s="13" t="s">
        <v>61</v>
      </c>
      <c r="H25" s="5">
        <v>8.5014094736842058E-2</v>
      </c>
      <c r="I25" s="13" t="s">
        <v>54</v>
      </c>
      <c r="J25" s="5">
        <v>8.1693094736842053E-2</v>
      </c>
      <c r="K25" s="13" t="s">
        <v>62</v>
      </c>
      <c r="L25" s="25">
        <v>7.8206094736842063E-2</v>
      </c>
      <c r="M25" s="26" t="s">
        <v>1</v>
      </c>
    </row>
    <row r="26" spans="1:13" s="1" customFormat="1" ht="15.6" x14ac:dyDescent="0.25">
      <c r="A26" s="13" t="s">
        <v>63</v>
      </c>
      <c r="B26" s="5">
        <v>8.2228049473684228E-2</v>
      </c>
      <c r="C26" s="13" t="s">
        <v>64</v>
      </c>
      <c r="D26" s="5">
        <v>7.838204947368424E-2</v>
      </c>
      <c r="E26" s="13" t="s">
        <v>65</v>
      </c>
      <c r="F26" s="5">
        <v>7.4346049473684228E-2</v>
      </c>
      <c r="G26" s="13" t="s">
        <v>66</v>
      </c>
      <c r="H26" s="5">
        <v>7.8173466578947401E-2</v>
      </c>
      <c r="I26" s="13" t="s">
        <v>67</v>
      </c>
      <c r="J26" s="5">
        <v>7.3723466578947419E-2</v>
      </c>
      <c r="K26" s="13" t="s">
        <v>68</v>
      </c>
      <c r="L26" s="25">
        <v>6.9050466578947423E-2</v>
      </c>
      <c r="M26" s="26" t="s">
        <v>1</v>
      </c>
    </row>
    <row r="27" spans="1:13" s="1" customFormat="1" ht="15.6" x14ac:dyDescent="0.25">
      <c r="A27" s="13" t="s">
        <v>69</v>
      </c>
      <c r="B27" s="5">
        <v>7.2612102105263129E-2</v>
      </c>
      <c r="C27" s="13" t="s">
        <v>70</v>
      </c>
      <c r="D27" s="5">
        <v>6.7460102105263126E-2</v>
      </c>
      <c r="E27" s="13" t="s">
        <v>71</v>
      </c>
      <c r="F27" s="5">
        <v>6.2050102105263134E-2</v>
      </c>
      <c r="G27" s="13" t="s">
        <v>72</v>
      </c>
      <c r="H27" s="5">
        <v>1.0876964210526313E-2</v>
      </c>
      <c r="I27" s="13" t="s">
        <v>73</v>
      </c>
      <c r="J27" s="5" t="s">
        <v>15</v>
      </c>
      <c r="K27" s="13" t="s">
        <v>74</v>
      </c>
      <c r="L27" s="25" t="s">
        <v>15</v>
      </c>
      <c r="M27" s="26" t="s">
        <v>1</v>
      </c>
    </row>
    <row r="28" spans="1:13" s="1" customFormat="1" ht="15.6" x14ac:dyDescent="0.25">
      <c r="A28" s="11" t="s">
        <v>1</v>
      </c>
      <c r="B28" s="12" t="s">
        <v>1</v>
      </c>
      <c r="C28" s="12" t="s">
        <v>1</v>
      </c>
      <c r="D28" s="12" t="s">
        <v>1</v>
      </c>
      <c r="E28" s="12" t="s">
        <v>1</v>
      </c>
      <c r="F28" s="21" t="s">
        <v>18</v>
      </c>
      <c r="G28" s="21" t="s">
        <v>1</v>
      </c>
      <c r="H28" s="21" t="s">
        <v>1</v>
      </c>
      <c r="I28" s="21" t="s">
        <v>1</v>
      </c>
      <c r="J28" s="21" t="s">
        <v>1</v>
      </c>
      <c r="K28" s="24">
        <f>D20/D11</f>
        <v>1.653527982952989</v>
      </c>
      <c r="L28" s="24" t="s">
        <v>1</v>
      </c>
      <c r="M28" s="24" t="s">
        <v>1</v>
      </c>
    </row>
    <row r="29" spans="1:13" s="1" customFormat="1" ht="15.6" x14ac:dyDescent="0.25">
      <c r="A29" s="21" t="s">
        <v>19</v>
      </c>
      <c r="B29" s="21" t="s">
        <v>1</v>
      </c>
      <c r="C29" s="21" t="s">
        <v>1</v>
      </c>
      <c r="D29" s="22">
        <v>2.286</v>
      </c>
      <c r="E29" s="23"/>
      <c r="F29" s="21" t="s">
        <v>20</v>
      </c>
      <c r="G29" s="21" t="s">
        <v>1</v>
      </c>
      <c r="H29" s="21" t="s">
        <v>1</v>
      </c>
      <c r="I29" s="21" t="s">
        <v>1</v>
      </c>
      <c r="J29" s="21" t="s">
        <v>1</v>
      </c>
      <c r="K29" s="24">
        <f>D20/D29</f>
        <v>1.0865588434123183</v>
      </c>
      <c r="L29" s="24" t="s">
        <v>1</v>
      </c>
      <c r="M29" s="24" t="s">
        <v>1</v>
      </c>
    </row>
    <row r="30" spans="1:13" s="1" customFormat="1" ht="15.6" x14ac:dyDescent="0.25">
      <c r="A30" s="21" t="s">
        <v>21</v>
      </c>
      <c r="B30" s="21" t="s">
        <v>1</v>
      </c>
      <c r="C30" s="21" t="s">
        <v>1</v>
      </c>
      <c r="D30" s="22">
        <v>1.2</v>
      </c>
      <c r="E30" s="23"/>
      <c r="F30" s="21" t="s">
        <v>22</v>
      </c>
      <c r="G30" s="21" t="s">
        <v>1</v>
      </c>
      <c r="H30" s="21" t="s">
        <v>1</v>
      </c>
      <c r="I30" s="21" t="s">
        <v>1</v>
      </c>
      <c r="J30" s="21" t="s">
        <v>1</v>
      </c>
      <c r="K30" s="24">
        <f>D20/D30</f>
        <v>2.0698945967004665</v>
      </c>
      <c r="L30" s="24" t="s">
        <v>1</v>
      </c>
      <c r="M30" s="24" t="s">
        <v>1</v>
      </c>
    </row>
    <row r="31" spans="1:13" s="1" customFormat="1" ht="15.6" x14ac:dyDescent="0.25">
      <c r="A31" s="21" t="s">
        <v>23</v>
      </c>
      <c r="B31" s="21" t="s">
        <v>1</v>
      </c>
      <c r="C31" s="21" t="s">
        <v>1</v>
      </c>
      <c r="D31" s="22">
        <v>2.286</v>
      </c>
      <c r="E31" s="23"/>
      <c r="F31" s="21" t="s">
        <v>24</v>
      </c>
      <c r="G31" s="21" t="s">
        <v>1</v>
      </c>
      <c r="H31" s="21" t="s">
        <v>1</v>
      </c>
      <c r="I31" s="21" t="s">
        <v>1</v>
      </c>
      <c r="J31" s="21" t="s">
        <v>1</v>
      </c>
      <c r="K31" s="24">
        <f>D20/D31</f>
        <v>1.0865588434123183</v>
      </c>
      <c r="L31" s="24" t="s">
        <v>1</v>
      </c>
      <c r="M31" s="24" t="s">
        <v>1</v>
      </c>
    </row>
    <row r="32" spans="1:13" s="1" customFormat="1" ht="15.6" x14ac:dyDescent="0.25">
      <c r="A32" s="21" t="s">
        <v>25</v>
      </c>
      <c r="B32" s="21" t="s">
        <v>1</v>
      </c>
      <c r="C32" s="21" t="s">
        <v>1</v>
      </c>
      <c r="D32" s="22">
        <v>1.2</v>
      </c>
      <c r="E32" s="23"/>
      <c r="F32" s="21" t="s">
        <v>26</v>
      </c>
      <c r="G32" s="21" t="s">
        <v>1</v>
      </c>
      <c r="H32" s="21" t="s">
        <v>1</v>
      </c>
      <c r="I32" s="21" t="s">
        <v>1</v>
      </c>
      <c r="J32" s="21" t="s">
        <v>1</v>
      </c>
      <c r="K32" s="24">
        <f>D20/D32</f>
        <v>2.0698945967004665</v>
      </c>
      <c r="L32" s="24" t="s">
        <v>1</v>
      </c>
      <c r="M32" s="24" t="s">
        <v>1</v>
      </c>
    </row>
    <row r="33" spans="1:13" s="1" customFormat="1" ht="50.25" customHeight="1" x14ac:dyDescent="0.25">
      <c r="A33" s="16" t="s">
        <v>27</v>
      </c>
      <c r="B33" s="16" t="s">
        <v>1</v>
      </c>
      <c r="C33" s="17" t="s">
        <v>75</v>
      </c>
      <c r="D33" s="18" t="s">
        <v>1</v>
      </c>
      <c r="E33" s="18" t="s">
        <v>1</v>
      </c>
      <c r="F33" s="18" t="s">
        <v>1</v>
      </c>
      <c r="G33" s="18" t="s">
        <v>1</v>
      </c>
      <c r="H33" s="18" t="s">
        <v>1</v>
      </c>
      <c r="I33" s="18" t="s">
        <v>1</v>
      </c>
      <c r="J33" s="18" t="s">
        <v>1</v>
      </c>
      <c r="K33" s="18" t="s">
        <v>1</v>
      </c>
      <c r="L33" s="18" t="s">
        <v>1</v>
      </c>
      <c r="M33" s="19" t="s">
        <v>1</v>
      </c>
    </row>
    <row r="34" spans="1:13" s="1" customFormat="1" ht="36" customHeight="1" x14ac:dyDescent="0.25">
      <c r="A34" s="20" t="s">
        <v>28</v>
      </c>
      <c r="B34" s="20"/>
      <c r="C34" s="20"/>
      <c r="D34" s="20"/>
      <c r="E34" s="20"/>
      <c r="F34" s="20"/>
      <c r="G34" s="20"/>
      <c r="H34" s="20"/>
      <c r="I34" s="20"/>
      <c r="J34" s="20"/>
      <c r="K34" s="20"/>
      <c r="L34" s="20"/>
      <c r="M34" s="20"/>
    </row>
  </sheetData>
  <protectedRanges>
    <protectedRange sqref="A3" name="区域3"/>
    <protectedRange sqref="K28:M32" name="区域1_1"/>
    <protectedRange sqref="D23:E23" name="区域1_2"/>
    <protectedRange sqref="J17:K18" name="区域1_2_1"/>
    <protectedRange sqref="J22" name="区域1_4"/>
    <protectedRange sqref="B23" name="区域1_4_1"/>
    <protectedRange sqref="F23" name="区域1_4_1_1"/>
    <protectedRange sqref="H23" name="区域1_4_1_2"/>
    <protectedRange sqref="J23" name="区域1_4_3"/>
    <protectedRange sqref="B24" name="区域1_4_4"/>
    <protectedRange sqref="F24" name="区域1_4_1_3"/>
    <protectedRange sqref="H24" name="区域1_4_1_4"/>
    <protectedRange sqref="J24" name="区域1_4_6"/>
    <protectedRange sqref="B25" name="区域1_4_7"/>
    <protectedRange sqref="D29:E32" name="区域1_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3:B33"/>
    <mergeCell ref="C33:M33"/>
    <mergeCell ref="A34:M34"/>
    <mergeCell ref="A31:C31"/>
    <mergeCell ref="D31:E31"/>
    <mergeCell ref="F31:J31"/>
    <mergeCell ref="K31:M31"/>
    <mergeCell ref="A32:C32"/>
    <mergeCell ref="D32:E32"/>
    <mergeCell ref="F32:J32"/>
    <mergeCell ref="K32:M32"/>
  </mergeCells>
  <phoneticPr fontId="4" type="noConversion"/>
  <dataValidations count="6">
    <dataValidation type="decimal" allowBlank="1" showInputMessage="1" showErrorMessage="1" sqref="F22:F27 D22:D27 H22:H27 J22:J27 D17:M18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K28:M32 ACY28:ADA32 BGM28:BGO32 CKA28:CKC32 DNO28:DNQ32 ERC28:ERE32 FUQ28:FUS32 GYE28:GYG32 IBS28:IBU32 JFG28:JFI32 KIU28:KIW32 LMI28:LMK32 MPW28:MPY32 NTK28:NTM32 OWY28:OXA32 QAM28:QAO32 REA28:REC32 SHO28:SHQ32 TLC28:TLE32 UOQ28:UOS32 VSE28:VSG32 WVS28:WVU32 JG28:JI32 AMU28:AMW32 BQI28:BQK32 CTW28:CTY32 DXK28:DXM32 FAY28:FBA32 GEM28:GEO32 HIA28:HIC32 ILO28:ILQ32 JPC28:JPE32 KSQ28:KSS32 LWE28:LWG32 MZS28:MZU32 ODG28:ODI32 PGU28:PGW32 QKI28:QKK32 RNW28:RNY32 SRK28:SRM32 TUY28:TVA32 UYM28:UYO32 WCA28:WCC32 TC28:TE32 AWQ28:AWS32 CAE28:CAG32 DDS28:DDU32 EHG28:EHI32 FKU28:FKW32 GOI28:GOK32 HRW28:HRY32 IVK28:IVM32 JYY28:JZA32 LCM28:LCO32 MGA28:MGC32 NJO28:NJQ32 ONC28:ONE32 PQQ28:PQS32 QUE28:QUG32 RXS28:RXU32 TBG28:TBI32 UEU28:UEW32 VII28:VIK32 WLW28:WLY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VIB17:VIK18 AWJ17:AWS18 CTP17:CTY18 EQV17:ERE18 GOB17:GOK18 ILH17:ILQ18 KIN17:KIW18 MFT17:MGC18 OCZ17:ODI18 QAF17:QAO18 RXL17:RXU18 TUR17:TVA18 VRX17:VSG18 IZ17:JI18 BGF17:BGO18 DDL17:DDU18 FAR17:FBA18 GXX17:GYG18 IVD17:IVM18 KSJ17:KSS18 MPP17:MPY18 OMV17:ONE18 QKB17:QKK18 SHH17:SHQ18 UEN17:UEW18 WBT17:WCC18 SV17:TE18 BQB17:BQK18 DNH17:DNQ18 FKN17:FKW18 HHT17:HIC18 JEZ17:JFI18 LCF17:LCO18 MZL17:MZU18 OWR17:OXA18 QTX17:QUG18 SRD17:SRM18 UOJ17:UOS18 WLP17:WLY18 ACR17:ADA18 BZX17:CAG18 DXD17:DXM18 FUJ17:FUS18 HRP17:HRY18 JOV17:JPE18 LMB17:LMK18 NJH17:NJQ18 PGN17:PGW18 RDT17:REC18 TAZ17:TBI18 UYF17:UYO18 WVL17:WVU18 AMN17:AMW18 CJT17:CKC18 EGZ17:EHI18 GEF17:GEO18 IBL17:IBU18 JYR17:JZA18 LVX17:LWG18 NTD17:NTM18 PQJ17:PQS18 RNP17:RNY18 TKV17:TLE18 B22:B27" xr:uid="{00000000-0002-0000-0000-000000000000}">
      <formula1>0</formula1>
      <formula2>9.99999999999999E+34</formula2>
    </dataValidation>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xr:uid="{00000000-0002-0000-0000-000001000000}">
      <formula1>"土地储备,政府收费公路,棚户区改造,轨道交通,其他交通基础设施,能源,农林水利,生态环保,教育,医疗卫生,冷链物流设施,市政和产业园区基础设施,扶贫,乡村振兴,其他,2"</formula1>
    </dataValidation>
    <dataValidation type="decimal" allowBlank="1" showInputMessage="1" showErrorMessage="1" sqref="WVL11:WVU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D11:M11" xr:uid="{00000000-0002-0000-0000-000002000000}">
      <formula1>1E-34</formula1>
      <formula2>9.99999999999999E+33</formula2>
    </dataValidation>
    <dataValidation type="decimal" allowBlank="1" showInputMessage="1" showErrorMessage="1" sqref="E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WVL29:WVM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D29:E32" xr:uid="{00000000-0002-0000-0000-000003000000}">
      <formula1>1E-33</formula1>
      <formula2>9.99999999999999E+33</formula2>
    </dataValidation>
    <dataValidation type="decimal"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xr:uid="{00000000-0002-0000-0000-000004000000}">
      <formula1>0</formula1>
      <formula2>9.99999999999999E+25</formula2>
    </dataValidation>
    <dataValidation type="decimal" allowBlank="1" showInputMessage="1" showErrorMessage="1" sqref="VIB12:VIK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D12:M14" xr:uid="{00000000-0002-0000-0000-000005000000}">
      <formula1>0</formula1>
      <formula2>9.99999999999999E+22</formula2>
    </dataValidation>
  </dataValidations>
  <pageMargins left="0.31496062992126" right="0.31496062992126" top="0.15748031496063" bottom="0.15748031496063" header="0.31496062992126" footer="0.31496062992126"/>
  <pageSetup paperSize="9" scale="9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3" rangeCreator="" othersAccessPermission="edit"/>
    <arrUserId title="区域1" rangeCreator="" othersAccessPermission="edit"/>
    <arrUserId title="区域1_1" rangeCreator="" othersAccessPermission="edit"/>
    <arrUserId title="区域1_3" rangeCreator="" othersAccessPermission="edit"/>
    <arrUserId title="区域1_2"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张赢</cp:lastModifiedBy>
  <cp:lastPrinted>2023-08-18T09:01:50Z</cp:lastPrinted>
  <dcterms:created xsi:type="dcterms:W3CDTF">2015-06-05T18:19:00Z</dcterms:created>
  <dcterms:modified xsi:type="dcterms:W3CDTF">2025-07-11T01:54:59Z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2052-11.1.0.12763</vt:lpwstr>
  </property>
</Properties>
</file>